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85" windowWidth="27495" windowHeight="13740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<sst xmlns="http://schemas.openxmlformats.org/spreadsheetml/2006/main" count="392" uniqueCount="238">
  <si>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</si>
  <si>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</si>
  <si>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</si>
  <si>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</si>
  <si>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</si>
  <si>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</si>
  <si>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</si>
  <si>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Kupiškio mokykla Varpelis, 190041033, Vytauto g. 26, Kupiškis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</si>
  <si>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</si>
  <si>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</si>
  <si>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</si>
  <si>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</si>
  <si>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</si>
  <si>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</si>
  <si>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</si>
  <si>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</si>
  <si>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</si>
  <si>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</si>
  <si>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</si>
  <si>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</si>
  <si>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Ikimokyklinio ugdymo įstaigos</t>
  </si>
  <si>
    <t>Įstaigos</t>
  </si>
  <si>
    <t>190041033</t>
  </si>
  <si>
    <t>1.1.1.1. Ikimokyklinio ugdymo organizavimas</t>
  </si>
  <si>
    <t>Programos</t>
  </si>
  <si>
    <t>1</t>
  </si>
  <si>
    <t>Finansavimo šaltinio</t>
  </si>
  <si>
    <t>S</t>
  </si>
  <si>
    <t>Valstybės funkcijos</t>
  </si>
  <si>
    <t>09</t>
  </si>
  <si>
    <t>01</t>
  </si>
  <si>
    <t>Biudžetinių įstaigų pajamų įmokos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</si>
  <si>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</si>
  <si>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</si>
  <si>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</si>
  <si>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</si>
  <si>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</si>
  <si>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</si>
  <si>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</si>
  <si>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</si>
  <si>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</si>
  <si>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</si>
  <si>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</si>
  <si>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</si>
  <si>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</si>
  <si>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</si>
  <si>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</si>
  <si>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</si>
  <si>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</si>
  <si>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</si>
  <si>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</si>
  <si>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</si>
  <si>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</si>
  <si>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</si>
  <si>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</si>
  <si>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</si>
  <si>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</si>
  <si>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</si>
  <si>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</si>
  <si>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</si>
  <si>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</si>
  <si>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</si>
  <si>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</si>
  <si>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</si>
  <si>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</si>
  <si>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</si>
  <si>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</si>
  <si>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</si>
  <si>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</si>
  <si>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</si>
  <si>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</si>
  <si>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</si>
  <si>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</si>
  <si>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</si>
  <si>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</si>
  <si>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</si>
  <si>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</si>
  <si>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</si>
  <si>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</si>
  <si>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</si>
  <si>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</si>
  <si>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</si>
  <si>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</si>
  <si>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</si>
  <si>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</si>
  <si>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</si>
  <si>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</si>
  <si>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</si>
  <si>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</si>
  <si>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</si>
  <si>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</si>
  <si>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</si>
  <si>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</si>
  <si>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</si>
  <si>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</si>
  <si>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</si>
  <si>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</si>
  <si>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</si>
  <si>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</si>
  <si>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</si>
  <si>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</si>
  <si>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</si>
  <si>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</si>
  <si>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</si>
  <si>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</si>
  <si>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</si>
  <si>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</si>
  <si>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</si>
  <si>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</si>
  <si>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</si>
  <si>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</si>
  <si>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</si>
  <si>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</si>
  <si>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</si>
  <si>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</si>
  <si>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</si>
  <si>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</si>
  <si>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</si>
  <si>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</si>
  <si>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</si>
  <si>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</si>
  <si>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</si>
  <si>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</si>
  <si>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</si>
  <si>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</si>
  <si>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</si>
  <si>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</si>
  <si>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</si>
  <si>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</si>
  <si>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</si>
  <si>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</si>
  <si>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</si>
  <si>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</si>
  <si>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</si>
  <si>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</si>
  <si>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</si>
  <si>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</si>
  <si>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</si>
  <si>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</si>
  <si>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</si>
  <si>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</si>
  <si>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</si>
  <si>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</si>
  <si>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</si>
  <si>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</si>
  <si>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</si>
  <si>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</si>
  <si>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</si>
  <si>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</si>
  <si>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</si>
  <si>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</si>
  <si>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</si>
  <si>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</si>
  <si>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</si>
  <si>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</si>
  <si>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</si>
  <si>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</si>
  <si>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</si>
  <si>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</si>
  <si>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</si>
  <si>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</si>
  <si>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</si>
  <si>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</si>
  <si>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</si>
  <si>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</si>
  <si>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</si>
  <si>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</si>
  <si>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</si>
  <si>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</si>
  <si>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</si>
  <si>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</si>
  <si>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</si>
  <si>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</si>
  <si>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</si>
  <si>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</si>
  <si>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</si>
  <si>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</si>
  <si>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</si>
  <si>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</si>
  <si>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</si>
  <si>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</si>
  <si>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</si>
  <si>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</si>
  <si>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</si>
  <si>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</si>
  <si>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</si>
  <si>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</si>
  <si>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</si>
  <si>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</si>
  <si>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</si>
  <si>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</si>
  <si>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</si>
  <si>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</si>
  <si>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</si>
  <si>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</si>
  <si>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</si>
  <si>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</si>
  <si>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</si>
  <si>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</si>
  <si>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</si>
  <si>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</si>
  <si>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</si>
  <si>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</si>
  <si>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</si>
  <si>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</si>
  <si>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</si>
  <si>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</si>
  <si>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</si>
  <si>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</si>
  <si>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</si>
  <si>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</si>
  <si>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</si>
  <si>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</si>
  <si>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</si>
  <si>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</si>
  <si>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</si>
  <si>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</si>
  <si>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</si>
  <si>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</si>
  <si>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</si>
  <si>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</si>
  <si>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</si>
  <si>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</si>
  <si>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</si>
  <si>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</si>
  <si>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</si>
  <si>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</si>
  <si>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</si>
  <si>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</si>
  <si>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</si>
  <si>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Daiva Pečiukėnienė</t>
  </si>
  <si>
    <t xml:space="preserve">      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</si>
  <si>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</si>
  <si>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</si>
  <si>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</si>
  <si>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</si>
  <si>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 xml:space="preserve">  (vyriausiasis buhalteris (buhalteris) / centralizuotos apskaitos įstaigos vadovo arba jo įgalioto asmens pareigų pavadinimas)</t>
  </si>
  <si>
    <t>2022.07.12 Nr. T3-387-3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</si>
</sst>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workbookViewId="0">
      <selection activeCell="T22" sqref="T22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3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7.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4.5" customHeight="1"/>
    <row r="18" spans="1:13">
      <c r="G18" s="181" t="s">
        <v>237</v>
      </c>
      <c r="H18" s="181"/>
      <c r="I18" s="181"/>
      <c r="J18" s="181"/>
      <c r="K18" s="181"/>
    </row>
    <row r="19" spans="1:13" ht="10.5" customHeight="1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 ht="11.25" customHeight="1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 ht="13.5" customHeight="1">
      <c r="A30" s="170" t="s">
        <v>31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32</v>
      </c>
      <c r="M30" s="46"/>
    </row>
    <row r="31" spans="1:13" ht="27" customHeight="1">
      <c r="A31" s="155" t="s">
        <v>33</v>
      </c>
      <c r="B31" s="156"/>
      <c r="C31" s="156"/>
      <c r="D31" s="156"/>
      <c r="E31" s="156"/>
      <c r="F31" s="156"/>
      <c r="G31" s="159" t="s">
        <v>34</v>
      </c>
      <c r="H31" s="161" t="s">
        <v>35</v>
      </c>
      <c r="I31" s="163" t="s">
        <v>36</v>
      </c>
      <c r="J31" s="164"/>
      <c r="K31" s="165" t="s">
        <v>37</v>
      </c>
      <c r="L31" s="167" t="s">
        <v>38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39</v>
      </c>
      <c r="J32" s="48" t="s">
        <v>40</v>
      </c>
      <c r="K32" s="166"/>
      <c r="L32" s="168"/>
    </row>
    <row r="33" spans="1:15">
      <c r="A33" s="175" t="s">
        <v>25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16">
        <f>SUM(I35+I46+I65+I86+I93+I113+I139+I158+I168)</f>
        <v>49622</v>
      </c>
      <c r="J34" s="116">
        <f>SUM(J35+J46+J65+J86+J93+J113+J139+J158+J168)</f>
        <v>29200</v>
      </c>
      <c r="K34" s="117">
        <f>SUM(K35+K46+K65+K86+K93+K113+K139+K158+K168)</f>
        <v>18332.099999999999</v>
      </c>
      <c r="L34" s="116">
        <f>SUM(L35+L46+L65+L86+L93+L113+L139+L158+L168)</f>
        <v>18332.099999999999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16">
        <f>SUM(I38+I40)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0">
        <v>0</v>
      </c>
      <c r="J39" s="121">
        <v>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2">
        <v>0</v>
      </c>
      <c r="J45" s="121">
        <v>0</v>
      </c>
      <c r="K45" s="121">
        <v>0</v>
      </c>
      <c r="L45" s="121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3">
        <f t="shared" ref="I46:L48" si="2">I47</f>
        <v>49622</v>
      </c>
      <c r="J46" s="124">
        <f t="shared" si="2"/>
        <v>29200</v>
      </c>
      <c r="K46" s="123">
        <f t="shared" si="2"/>
        <v>18332.099999999999</v>
      </c>
      <c r="L46" s="123">
        <f t="shared" si="2"/>
        <v>18332.099999999999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16">
        <f t="shared" si="2"/>
        <v>49622</v>
      </c>
      <c r="J47" s="117">
        <f t="shared" si="2"/>
        <v>29200</v>
      </c>
      <c r="K47" s="116">
        <f t="shared" si="2"/>
        <v>18332.099999999999</v>
      </c>
      <c r="L47" s="117">
        <f t="shared" si="2"/>
        <v>18332.099999999999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16">
        <f t="shared" si="2"/>
        <v>49622</v>
      </c>
      <c r="J48" s="117">
        <f t="shared" si="2"/>
        <v>29200</v>
      </c>
      <c r="K48" s="119">
        <f t="shared" si="2"/>
        <v>18332.099999999999</v>
      </c>
      <c r="L48" s="119">
        <f t="shared" si="2"/>
        <v>18332.099999999999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25">
        <f>SUM(I50:I64)</f>
        <v>49622</v>
      </c>
      <c r="J49" s="125">
        <f>SUM(J50:J64)</f>
        <v>29200</v>
      </c>
      <c r="K49" s="126">
        <f>SUM(K50:K64)</f>
        <v>18332.099999999999</v>
      </c>
      <c r="L49" s="126">
        <f>SUM(L50:L64)</f>
        <v>18332.099999999999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1">
        <v>34300</v>
      </c>
      <c r="J50" s="121">
        <v>19500</v>
      </c>
      <c r="K50" s="121">
        <v>14867.23</v>
      </c>
      <c r="L50" s="121">
        <v>14867.23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1">
        <v>100</v>
      </c>
      <c r="J53" s="121">
        <v>50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2">
        <v>500</v>
      </c>
      <c r="J62" s="121">
        <v>250</v>
      </c>
      <c r="K62" s="121">
        <v>202.14</v>
      </c>
      <c r="L62" s="121">
        <v>202.14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2">
        <v>14722</v>
      </c>
      <c r="J64" s="121">
        <v>9400</v>
      </c>
      <c r="K64" s="121">
        <v>3262.73</v>
      </c>
      <c r="L64" s="121">
        <v>3262.73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1">
        <f>SUM(I34+I184)</f>
        <v>49622</v>
      </c>
      <c r="J368" s="131">
        <f>SUM(J34+J184)</f>
        <v>29200</v>
      </c>
      <c r="K368" s="131">
        <f>SUM(K34+K184)</f>
        <v>18332.099999999999</v>
      </c>
      <c r="L368" s="131">
        <f>SUM(L34+L184)</f>
        <v>18332.099999999999</v>
      </c>
    </row>
    <row r="369" spans="1:12" ht="7.5" customHeight="1">
      <c r="G369" s="53"/>
      <c r="H369" s="7"/>
      <c r="I369" s="108"/>
      <c r="J369" s="109"/>
      <c r="K369" s="109"/>
      <c r="L369" s="109"/>
    </row>
    <row r="370" spans="1:12">
      <c r="D370" s="169" t="s">
        <v>229</v>
      </c>
      <c r="E370" s="169"/>
      <c r="F370" s="169"/>
      <c r="G370" s="169"/>
      <c r="H370" s="110"/>
      <c r="I370" s="111"/>
      <c r="J370" s="109"/>
      <c r="K370" s="169" t="s">
        <v>230</v>
      </c>
      <c r="L370" s="169"/>
    </row>
    <row r="371" spans="1:12" ht="21" customHeight="1">
      <c r="A371" s="112"/>
      <c r="B371" s="112"/>
      <c r="C371" s="112"/>
      <c r="D371" s="171" t="s">
        <v>231</v>
      </c>
      <c r="E371" s="171"/>
      <c r="F371" s="171"/>
      <c r="G371" s="171"/>
      <c r="H371" s="36"/>
      <c r="I371" s="18" t="s">
        <v>232</v>
      </c>
      <c r="K371" s="154" t="s">
        <v>233</v>
      </c>
      <c r="L371" s="154"/>
    </row>
    <row r="372" spans="1:12" ht="7.5" hidden="1" customHeight="1">
      <c r="I372" s="14"/>
      <c r="K372" s="14"/>
      <c r="L372" s="14"/>
    </row>
    <row r="373" spans="1:12" ht="15.75" customHeight="1">
      <c r="D373" s="169" t="s">
        <v>234</v>
      </c>
      <c r="E373" s="169"/>
      <c r="F373" s="169"/>
      <c r="G373" s="169"/>
      <c r="I373" s="14"/>
      <c r="K373" s="169" t="s">
        <v>235</v>
      </c>
      <c r="L373" s="169"/>
    </row>
    <row r="374" spans="1:12" ht="22.5" customHeight="1">
      <c r="D374" s="152" t="s">
        <v>236</v>
      </c>
      <c r="E374" s="153"/>
      <c r="F374" s="153"/>
      <c r="G374" s="153"/>
      <c r="H374" s="113"/>
      <c r="I374" s="15" t="s">
        <v>232</v>
      </c>
      <c r="K374" s="154" t="s">
        <v>233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4722" right="0.31496062992125984" top="0.19685039370078741" bottom="0.1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Erika Gildutienė</cp:lastModifiedBy>
  <cp:lastPrinted>2022-07-04T07:28:43Z</cp:lastPrinted>
  <dcterms:created xsi:type="dcterms:W3CDTF">2022-03-30T11:04:35Z</dcterms:created>
  <dcterms:modified xsi:type="dcterms:W3CDTF">2022-07-12T08:09:16Z</dcterms:modified>
</cp:coreProperties>
</file>